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545" yWindow="285" windowWidth="14415" windowHeight="13170"/>
  </bookViews>
  <sheets>
    <sheet name="calculation sheet" sheetId="1" r:id="rId1"/>
  </sheets>
  <definedNames>
    <definedName name="_xlnm.Print_Area" localSheetId="0">'calculation sheet'!$A$1:$M$34</definedName>
  </definedNames>
  <calcPr calcId="145621"/>
</workbook>
</file>

<file path=xl/calcChain.xml><?xml version="1.0" encoding="utf-8"?>
<calcChain xmlns="http://schemas.openxmlformats.org/spreadsheetml/2006/main">
  <c r="B6" i="1" l="1"/>
  <c r="B9" i="1" s="1"/>
  <c r="A15" i="1" l="1"/>
  <c r="C6" i="1"/>
  <c r="C9" i="1" s="1"/>
  <c r="L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  <c r="B10" i="1"/>
  <c r="B11" i="1" s="1"/>
  <c r="E22" i="1" l="1"/>
  <c r="J22" i="1"/>
  <c r="C10" i="1"/>
  <c r="C11" i="1" s="1"/>
  <c r="G31" i="1" l="1"/>
  <c r="G14" i="1"/>
</calcChain>
</file>

<file path=xl/sharedStrings.xml><?xml version="1.0" encoding="utf-8"?>
<sst xmlns="http://schemas.openxmlformats.org/spreadsheetml/2006/main" count="36" uniqueCount="36">
  <si>
    <t>print size</t>
  </si>
  <si>
    <t>hole size (≈1/4" less)</t>
  </si>
  <si>
    <t>hole size</t>
  </si>
  <si>
    <t>total border allowed</t>
  </si>
  <si>
    <t>each border</t>
  </si>
  <si>
    <t>Fraction/Decimal References</t>
  </si>
  <si>
    <t>1/8 =</t>
  </si>
  <si>
    <t>1/16 =</t>
  </si>
  <si>
    <t>2/8 =</t>
  </si>
  <si>
    <t>3/16 =</t>
  </si>
  <si>
    <t>3/8 =</t>
  </si>
  <si>
    <t>5/16 =</t>
  </si>
  <si>
    <t>4/8 =</t>
  </si>
  <si>
    <t>7/16 =</t>
  </si>
  <si>
    <t>5/8 =</t>
  </si>
  <si>
    <t>9/16 =</t>
  </si>
  <si>
    <t>6/8 =</t>
  </si>
  <si>
    <t>11/16 =</t>
  </si>
  <si>
    <t>7/8 =</t>
  </si>
  <si>
    <t>13/16 =</t>
  </si>
  <si>
    <t>15/16 =</t>
  </si>
  <si>
    <t>native resolution</t>
  </si>
  <si>
    <t>print res chosen</t>
  </si>
  <si>
    <t xml:space="preserve">intent </t>
  </si>
  <si>
    <t>Qual print</t>
  </si>
  <si>
    <t>High speed</t>
  </si>
  <si>
    <t>NOTES</t>
  </si>
  <si>
    <t>mat size</t>
  </si>
  <si>
    <t>sharpening</t>
  </si>
  <si>
    <t>title</t>
  </si>
  <si>
    <t>Short edge</t>
  </si>
  <si>
    <t>Long edge</t>
  </si>
  <si>
    <t>The HOLE</t>
  </si>
  <si>
    <t>can be estimate not calculation</t>
  </si>
  <si>
    <r>
      <t xml:space="preserve">Directions: Fill in the gray-shaded cells with </t>
    </r>
    <r>
      <rPr>
        <b/>
        <i/>
        <sz val="12"/>
        <color rgb="FFFF0000"/>
        <rFont val="Arial"/>
        <family val="2"/>
      </rPr>
      <t>photo title</t>
    </r>
    <r>
      <rPr>
        <i/>
        <sz val="12"/>
        <color rgb="FFFF0000"/>
        <rFont val="Arial"/>
        <family val="2"/>
      </rPr>
      <t xml:space="preserve">, </t>
    </r>
    <r>
      <rPr>
        <b/>
        <i/>
        <sz val="12"/>
        <color rgb="FFFF0000"/>
        <rFont val="Arial"/>
        <family val="2"/>
      </rPr>
      <t>print size</t>
    </r>
    <r>
      <rPr>
        <i/>
        <sz val="12"/>
        <color rgb="FFFF0000"/>
        <rFont val="Arial"/>
        <family val="2"/>
      </rPr>
      <t xml:space="preserve">, and </t>
    </r>
    <r>
      <rPr>
        <b/>
        <i/>
        <sz val="12"/>
        <color rgb="FFFF0000"/>
        <rFont val="Arial"/>
        <family val="2"/>
      </rPr>
      <t>mat size</t>
    </r>
    <r>
      <rPr>
        <i/>
        <sz val="12"/>
        <color rgb="FFFF0000"/>
        <rFont val="Arial"/>
        <family val="2"/>
      </rPr>
      <t xml:space="preserve">. Border width calculates automatically. 
</t>
    </r>
    <r>
      <rPr>
        <b/>
        <i/>
        <sz val="12"/>
        <color theme="3" tint="0.39997558519241921"/>
        <rFont val="Arial"/>
        <family val="2"/>
      </rPr>
      <t>Numbers on blank spreadsheet are WRONG until gray cells are filled in!!!</t>
    </r>
    <r>
      <rPr>
        <i/>
        <sz val="12"/>
        <color theme="3" tint="0.39997558519241921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Print sheet &amp; keep with the image until you cut the mat.</t>
    </r>
  </si>
  <si>
    <t>Mat-sizing spreadsheet…10/09/2017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</si>
</sst>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828282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theme="3" tint="0.399975585192419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FF0000"/>
      <name val="Arial"/>
      <family val="2"/>
    </font>
    <font>
      <b/>
      <i/>
      <sz val="12"/>
      <color theme="3" tint="0.39997558519241921"/>
      <name val="Arial"/>
      <family val="2"/>
    </font>
    <font>
      <i/>
      <sz val="12"/>
      <color theme="3" tint="0.3999755851924192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indexed="64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/>
      <diagonal/>
    </border>
    <border>
      <left style="medium">
        <color indexed="64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3" tint="0.39997558519241921"/>
      </right>
      <top/>
      <bottom/>
      <diagonal/>
    </border>
    <border>
      <left style="medium">
        <color indexed="64"/>
      </left>
      <right style="medium">
        <color theme="3" tint="0.39997558519241921"/>
      </right>
      <top/>
      <bottom style="medium">
        <color indexed="64"/>
      </bottom>
      <diagonal/>
    </border>
    <border>
      <left/>
      <right style="medium">
        <color theme="3" tint="0.39997558519241921"/>
      </right>
      <top style="medium">
        <color indexed="64"/>
      </top>
      <bottom/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/>
      <diagonal/>
    </border>
    <border>
      <left/>
      <right style="medium">
        <color theme="3" tint="0.3999755851924192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164" fontId="0" fillId="0" borderId="0" xfId="0" applyNumberFormat="1" applyBorder="1"/>
    <xf numFmtId="0" fontId="3" fillId="0" borderId="0" xfId="0" applyFont="1"/>
    <xf numFmtId="49" fontId="0" fillId="0" borderId="0" xfId="0" applyNumberFormat="1" applyBorder="1"/>
    <xf numFmtId="164" fontId="0" fillId="0" borderId="0" xfId="0" applyNumberFormat="1" applyBorder="1" applyAlignment="1">
      <alignment horizontal="left"/>
    </xf>
    <xf numFmtId="0" fontId="0" fillId="0" borderId="0" xfId="0" applyBorder="1"/>
    <xf numFmtId="164" fontId="1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4" xfId="0" applyFont="1" applyBorder="1"/>
    <xf numFmtId="0" fontId="0" fillId="0" borderId="17" xfId="0" applyFont="1" applyBorder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2" fontId="0" fillId="0" borderId="0" xfId="0" applyNumberFormat="1"/>
    <xf numFmtId="0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2" fillId="0" borderId="0" xfId="0" applyFont="1" applyFill="1"/>
    <xf numFmtId="164" fontId="0" fillId="2" borderId="6" xfId="0" applyNumberFormat="1" applyFill="1" applyBorder="1"/>
    <xf numFmtId="164" fontId="0" fillId="2" borderId="0" xfId="0" applyNumberFormat="1" applyFill="1" applyBorder="1"/>
    <xf numFmtId="164" fontId="1" fillId="0" borderId="1" xfId="0" applyNumberFormat="1" applyFont="1" applyBorder="1"/>
    <xf numFmtId="164" fontId="0" fillId="2" borderId="11" xfId="0" applyNumberFormat="1" applyFill="1" applyBorder="1"/>
    <xf numFmtId="164" fontId="0" fillId="0" borderId="7" xfId="0" applyNumberFormat="1" applyBorder="1"/>
    <xf numFmtId="164" fontId="0" fillId="0" borderId="28" xfId="0" applyNumberFormat="1" applyBorder="1"/>
    <xf numFmtId="164" fontId="0" fillId="2" borderId="28" xfId="0" applyNumberFormat="1" applyFill="1" applyBorder="1"/>
    <xf numFmtId="164" fontId="1" fillId="0" borderId="12" xfId="0" applyNumberFormat="1" applyFont="1" applyBorder="1"/>
    <xf numFmtId="164" fontId="11" fillId="0" borderId="0" xfId="0" applyNumberFormat="1" applyFont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9" xfId="0" applyBorder="1"/>
    <xf numFmtId="49" fontId="0" fillId="0" borderId="9" xfId="0" applyNumberFormat="1" applyBorder="1"/>
    <xf numFmtId="49" fontId="0" fillId="0" borderId="10" xfId="0" applyNumberFormat="1" applyBorder="1"/>
    <xf numFmtId="0" fontId="0" fillId="0" borderId="10" xfId="0" applyBorder="1"/>
    <xf numFmtId="164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6" fillId="0" borderId="3" xfId="0" applyFont="1" applyBorder="1"/>
    <xf numFmtId="0" fontId="0" fillId="0" borderId="13" xfId="0" applyBorder="1"/>
    <xf numFmtId="49" fontId="0" fillId="0" borderId="13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4" fontId="12" fillId="0" borderId="0" xfId="0" applyNumberFormat="1" applyFont="1" applyFill="1" applyBorder="1" applyAlignment="1">
      <alignment horizontal="left"/>
    </xf>
    <xf numFmtId="164" fontId="12" fillId="0" borderId="3" xfId="0" applyNumberFormat="1" applyFont="1" applyFill="1" applyBorder="1"/>
    <xf numFmtId="164" fontId="12" fillId="0" borderId="17" xfId="0" applyNumberFormat="1" applyFont="1" applyFill="1" applyBorder="1"/>
    <xf numFmtId="164" fontId="12" fillId="0" borderId="1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left"/>
    </xf>
    <xf numFmtId="164" fontId="12" fillId="0" borderId="13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left"/>
    </xf>
    <xf numFmtId="164" fontId="0" fillId="0" borderId="0" xfId="0" applyNumberFormat="1" applyFill="1" applyBorder="1"/>
    <xf numFmtId="0" fontId="12" fillId="0" borderId="25" xfId="0" applyFont="1" applyBorder="1" applyAlignment="1">
      <alignment horizontal="right"/>
    </xf>
    <xf numFmtId="164" fontId="12" fillId="0" borderId="9" xfId="0" applyNumberFormat="1" applyFont="1" applyBorder="1" applyAlignment="1">
      <alignment horizontal="left"/>
    </xf>
    <xf numFmtId="16" fontId="12" fillId="0" borderId="29" xfId="0" applyNumberFormat="1" applyFont="1" applyBorder="1" applyAlignment="1">
      <alignment horizontal="right"/>
    </xf>
    <xf numFmtId="165" fontId="12" fillId="0" borderId="2" xfId="0" applyNumberFormat="1" applyFont="1" applyBorder="1" applyAlignment="1">
      <alignment horizontal="left"/>
    </xf>
    <xf numFmtId="0" fontId="12" fillId="0" borderId="26" xfId="0" applyFont="1" applyBorder="1" applyAlignment="1">
      <alignment horizontal="right"/>
    </xf>
    <xf numFmtId="164" fontId="12" fillId="0" borderId="0" xfId="0" applyNumberFormat="1" applyFont="1" applyBorder="1" applyAlignment="1">
      <alignment horizontal="left"/>
    </xf>
    <xf numFmtId="0" fontId="12" fillId="0" borderId="7" xfId="0" applyFont="1" applyBorder="1" applyAlignment="1">
      <alignment horizontal="right"/>
    </xf>
    <xf numFmtId="165" fontId="12" fillId="0" borderId="3" xfId="0" applyNumberFormat="1" applyFont="1" applyBorder="1" applyAlignment="1">
      <alignment horizontal="left"/>
    </xf>
    <xf numFmtId="0" fontId="12" fillId="0" borderId="27" xfId="0" applyFont="1" applyBorder="1"/>
    <xf numFmtId="0" fontId="12" fillId="0" borderId="10" xfId="0" applyFont="1" applyBorder="1"/>
    <xf numFmtId="0" fontId="12" fillId="0" borderId="30" xfId="0" applyFont="1" applyBorder="1" applyAlignment="1">
      <alignment horizontal="right"/>
    </xf>
    <xf numFmtId="165" fontId="12" fillId="0" borderId="4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right"/>
    </xf>
    <xf numFmtId="164" fontId="0" fillId="0" borderId="32" xfId="0" applyNumberFormat="1" applyBorder="1" applyAlignment="1">
      <alignment horizontal="left"/>
    </xf>
    <xf numFmtId="49" fontId="0" fillId="0" borderId="7" xfId="0" applyNumberFormat="1" applyBorder="1" applyAlignment="1">
      <alignment horizontal="right"/>
    </xf>
    <xf numFmtId="164" fontId="9" fillId="0" borderId="34" xfId="0" applyNumberFormat="1" applyFont="1" applyBorder="1" applyAlignment="1">
      <alignment horizontal="left"/>
    </xf>
    <xf numFmtId="164" fontId="0" fillId="0" borderId="34" xfId="0" applyNumberFormat="1" applyBorder="1" applyAlignment="1">
      <alignment horizontal="left"/>
    </xf>
    <xf numFmtId="49" fontId="0" fillId="0" borderId="8" xfId="0" applyNumberFormat="1" applyFill="1" applyBorder="1" applyAlignment="1">
      <alignment horizontal="right"/>
    </xf>
    <xf numFmtId="164" fontId="0" fillId="0" borderId="33" xfId="0" applyNumberFormat="1" applyBorder="1"/>
    <xf numFmtId="164" fontId="18" fillId="3" borderId="1" xfId="0" applyNumberFormat="1" applyFont="1" applyFill="1" applyBorder="1"/>
    <xf numFmtId="164" fontId="18" fillId="3" borderId="12" xfId="0" applyNumberFormat="1" applyFont="1" applyFill="1" applyBorder="1"/>
    <xf numFmtId="0" fontId="0" fillId="3" borderId="0" xfId="0" applyFont="1" applyFill="1" applyBorder="1"/>
    <xf numFmtId="0" fontId="0" fillId="3" borderId="21" xfId="0" applyFont="1" applyFill="1" applyBorder="1"/>
    <xf numFmtId="164" fontId="12" fillId="3" borderId="0" xfId="0" applyNumberFormat="1" applyFont="1" applyFill="1" applyBorder="1" applyAlignment="1">
      <alignment horizontal="center"/>
    </xf>
    <xf numFmtId="0" fontId="0" fillId="3" borderId="21" xfId="0" applyFill="1" applyBorder="1"/>
    <xf numFmtId="0" fontId="12" fillId="3" borderId="0" xfId="0" applyFont="1" applyFill="1" applyBorder="1" applyAlignment="1">
      <alignment horizontal="center"/>
    </xf>
    <xf numFmtId="164" fontId="14" fillId="3" borderId="0" xfId="0" applyNumberFormat="1" applyFont="1" applyFill="1" applyBorder="1" applyAlignment="1">
      <alignment horizontal="left"/>
    </xf>
    <xf numFmtId="164" fontId="12" fillId="3" borderId="0" xfId="0" applyNumberFormat="1" applyFont="1" applyFill="1" applyBorder="1" applyAlignment="1">
      <alignment horizontal="left"/>
    </xf>
    <xf numFmtId="164" fontId="13" fillId="3" borderId="0" xfId="0" applyNumberFormat="1" applyFont="1" applyFill="1" applyBorder="1"/>
    <xf numFmtId="0" fontId="13" fillId="3" borderId="0" xfId="0" applyFont="1" applyFill="1" applyBorder="1"/>
    <xf numFmtId="164" fontId="13" fillId="3" borderId="21" xfId="0" applyNumberFormat="1" applyFont="1" applyFill="1" applyBorder="1" applyAlignment="1"/>
    <xf numFmtId="0" fontId="12" fillId="3" borderId="21" xfId="0" applyFont="1" applyFill="1" applyBorder="1" applyAlignment="1">
      <alignment horizontal="left" indent="1"/>
    </xf>
    <xf numFmtId="164" fontId="12" fillId="3" borderId="0" xfId="0" applyNumberFormat="1" applyFont="1" applyFill="1" applyBorder="1" applyAlignment="1">
      <alignment horizontal="left" indent="1"/>
    </xf>
    <xf numFmtId="49" fontId="0" fillId="3" borderId="0" xfId="0" applyNumberFormat="1" applyFill="1" applyBorder="1"/>
    <xf numFmtId="164" fontId="0" fillId="3" borderId="0" xfId="0" applyNumberFormat="1" applyFill="1" applyBorder="1" applyAlignment="1">
      <alignment horizontal="left"/>
    </xf>
    <xf numFmtId="0" fontId="0" fillId="3" borderId="0" xfId="0" applyFill="1" applyBorder="1"/>
    <xf numFmtId="49" fontId="0" fillId="3" borderId="13" xfId="0" applyNumberFormat="1" applyFill="1" applyBorder="1"/>
    <xf numFmtId="164" fontId="0" fillId="3" borderId="13" xfId="0" applyNumberFormat="1" applyFill="1" applyBorder="1" applyAlignment="1">
      <alignment horizontal="left"/>
    </xf>
    <xf numFmtId="0" fontId="0" fillId="3" borderId="13" xfId="0" applyFill="1" applyBorder="1"/>
    <xf numFmtId="0" fontId="0" fillId="3" borderId="20" xfId="0" applyFill="1" applyBorder="1"/>
    <xf numFmtId="165" fontId="5" fillId="0" borderId="0" xfId="0" applyNumberFormat="1" applyFont="1" applyBorder="1" applyAlignment="1">
      <alignment horizontal="left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</xdr:colOff>
      <xdr:row>20</xdr:row>
      <xdr:rowOff>85725</xdr:rowOff>
    </xdr:from>
    <xdr:ext cx="184731" cy="264560"/>
    <xdr:sp macro="" textlink="">
      <xdr:nvSpPr>
        <xdr:cNvPr id="9" name="TextBox 8"/>
        <xdr:cNvSpPr txBox="1"/>
      </xdr:nvSpPr>
      <xdr:spPr>
        <a:xfrm>
          <a:off x="9610725" y="386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895350</xdr:colOff>
      <xdr:row>31</xdr:row>
      <xdr:rowOff>179070</xdr:rowOff>
    </xdr:from>
    <xdr:to>
      <xdr:col>10</xdr:col>
      <xdr:colOff>28575</xdr:colOff>
      <xdr:row>34</xdr:row>
      <xdr:rowOff>0</xdr:rowOff>
    </xdr:to>
    <xdr:sp macro="" textlink="$B$8">
      <xdr:nvSpPr>
        <xdr:cNvPr id="10" name="Left-Right Arrow 9"/>
        <xdr:cNvSpPr/>
      </xdr:nvSpPr>
      <xdr:spPr>
        <a:xfrm>
          <a:off x="4181475" y="6503670"/>
          <a:ext cx="3143250" cy="401955"/>
        </a:xfrm>
        <a:prstGeom prst="leftRightArrow">
          <a:avLst/>
        </a:prstGeom>
        <a:solidFill>
          <a:schemeClr val="tx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455EF7E-ED93-41A8-AA55-9EE7AA181F13}" type="TxLink">
            <a:rPr lang="en-US" sz="1200" b="1" i="0" u="none" strike="noStrike">
              <a:solidFill>
                <a:schemeClr val="bg1"/>
              </a:solidFill>
              <a:latin typeface="Arial"/>
              <a:cs typeface="Arial"/>
            </a:rPr>
            <a:t> </a:t>
          </a:fld>
          <a:endParaRPr lang="en-US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376238</xdr:colOff>
      <xdr:row>12</xdr:row>
      <xdr:rowOff>114300</xdr:rowOff>
    </xdr:from>
    <xdr:to>
      <xdr:col>7</xdr:col>
      <xdr:colOff>80963</xdr:colOff>
      <xdr:row>14</xdr:row>
      <xdr:rowOff>57150</xdr:rowOff>
    </xdr:to>
    <xdr:sp macro="" textlink="">
      <xdr:nvSpPr>
        <xdr:cNvPr id="8" name="Oval 7"/>
        <xdr:cNvSpPr/>
      </xdr:nvSpPr>
      <xdr:spPr>
        <a:xfrm>
          <a:off x="4157663" y="2733675"/>
          <a:ext cx="82867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385763</xdr:colOff>
      <xdr:row>30</xdr:row>
      <xdr:rowOff>9525</xdr:rowOff>
    </xdr:from>
    <xdr:to>
      <xdr:col>7</xdr:col>
      <xdr:colOff>90488</xdr:colOff>
      <xdr:row>31</xdr:row>
      <xdr:rowOff>152400</xdr:rowOff>
    </xdr:to>
    <xdr:sp macro="" textlink="">
      <xdr:nvSpPr>
        <xdr:cNvPr id="11" name="Oval 10"/>
        <xdr:cNvSpPr/>
      </xdr:nvSpPr>
      <xdr:spPr>
        <a:xfrm>
          <a:off x="4167188" y="6324600"/>
          <a:ext cx="82867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819150</xdr:colOff>
      <xdr:row>20</xdr:row>
      <xdr:rowOff>138112</xdr:rowOff>
    </xdr:from>
    <xdr:to>
      <xdr:col>5</xdr:col>
      <xdr:colOff>180975</xdr:colOff>
      <xdr:row>22</xdr:row>
      <xdr:rowOff>100012</xdr:rowOff>
    </xdr:to>
    <xdr:sp macro="" textlink="">
      <xdr:nvSpPr>
        <xdr:cNvPr id="14" name="Oval 13"/>
        <xdr:cNvSpPr/>
      </xdr:nvSpPr>
      <xdr:spPr>
        <a:xfrm>
          <a:off x="4105275" y="4329112"/>
          <a:ext cx="762000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409575</xdr:colOff>
      <xdr:row>20</xdr:row>
      <xdr:rowOff>128587</xdr:rowOff>
    </xdr:from>
    <xdr:to>
      <xdr:col>10</xdr:col>
      <xdr:colOff>114300</xdr:colOff>
      <xdr:row>22</xdr:row>
      <xdr:rowOff>90487</xdr:rowOff>
    </xdr:to>
    <xdr:sp macro="" textlink="">
      <xdr:nvSpPr>
        <xdr:cNvPr id="15" name="Oval 14"/>
        <xdr:cNvSpPr/>
      </xdr:nvSpPr>
      <xdr:spPr>
        <a:xfrm>
          <a:off x="5810250" y="4310062"/>
          <a:ext cx="69532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304799</xdr:colOff>
      <xdr:row>11</xdr:row>
      <xdr:rowOff>190499</xdr:rowOff>
    </xdr:from>
    <xdr:to>
      <xdr:col>3</xdr:col>
      <xdr:colOff>876298</xdr:colOff>
      <xdr:row>31</xdr:row>
      <xdr:rowOff>180974</xdr:rowOff>
    </xdr:to>
    <xdr:sp macro="" textlink="$C$8">
      <xdr:nvSpPr>
        <xdr:cNvPr id="2" name="Up-Down Arrow 1"/>
        <xdr:cNvSpPr/>
      </xdr:nvSpPr>
      <xdr:spPr>
        <a:xfrm>
          <a:off x="3590924" y="2619374"/>
          <a:ext cx="571499" cy="3886200"/>
        </a:xfrm>
        <a:prstGeom prst="upDownArrow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fld id="{F90A4B54-66AA-407C-8C48-B111D3719678}" type="TxLink">
            <a:rPr lang="en-US" sz="1200" b="1" i="0" u="none" strike="noStrike">
              <a:solidFill>
                <a:schemeClr val="bg1"/>
              </a:solidFill>
              <a:latin typeface="Arial"/>
              <a:cs typeface="Arial"/>
            </a:rPr>
            <a:t> </a:t>
          </a:fld>
          <a:endParaRPr lang="en-US" sz="1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D39" sqref="D39"/>
    </sheetView>
  </sheetViews>
  <sheetFormatPr defaultRowHeight="15" x14ac:dyDescent="0.2"/>
  <cols>
    <col min="1" max="1" width="17.33203125" customWidth="1"/>
    <col min="2" max="2" width="10.44140625" style="6" customWidth="1"/>
    <col min="3" max="4" width="10.5546875" style="6" customWidth="1"/>
    <col min="5" max="5" width="5.77734375" customWidth="1"/>
    <col min="6" max="6" width="5.77734375" style="1" customWidth="1"/>
    <col min="7" max="7" width="7.33203125" style="2" customWidth="1"/>
    <col min="8" max="9" width="5.77734375" customWidth="1"/>
    <col min="10" max="12" width="5.77734375" style="15" customWidth="1"/>
    <col min="13" max="13" width="6.44140625" style="15" customWidth="1"/>
    <col min="14" max="15" width="5.77734375" style="15" customWidth="1"/>
  </cols>
  <sheetData>
    <row r="1" spans="1:13" ht="20.25" x14ac:dyDescent="0.3">
      <c r="A1" s="23" t="s">
        <v>35</v>
      </c>
    </row>
    <row r="2" spans="1:13" ht="32.25" customHeight="1" x14ac:dyDescent="0.2">
      <c r="A2" s="108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5.75" thickBot="1" x14ac:dyDescent="0.25">
      <c r="A3" s="22" t="s">
        <v>29</v>
      </c>
      <c r="I3" s="24" t="s">
        <v>5</v>
      </c>
      <c r="J3" s="25"/>
      <c r="K3"/>
      <c r="L3"/>
    </row>
    <row r="4" spans="1:13" ht="15.75" x14ac:dyDescent="0.25">
      <c r="A4" s="28"/>
      <c r="B4" s="37" t="s">
        <v>30</v>
      </c>
      <c r="C4" s="38" t="s">
        <v>31</v>
      </c>
      <c r="D4" s="78"/>
      <c r="I4" s="66" t="s">
        <v>6</v>
      </c>
      <c r="J4" s="67">
        <f>1/8</f>
        <v>0.125</v>
      </c>
      <c r="K4" s="68" t="s">
        <v>7</v>
      </c>
      <c r="L4" s="69">
        <f>1/16</f>
        <v>6.25E-2</v>
      </c>
    </row>
    <row r="5" spans="1:13" x14ac:dyDescent="0.2">
      <c r="A5" s="3" t="s">
        <v>0</v>
      </c>
      <c r="B5" s="29"/>
      <c r="C5" s="32"/>
      <c r="D5" s="65"/>
      <c r="I5" s="70" t="s">
        <v>8</v>
      </c>
      <c r="J5" s="71">
        <f>2/8</f>
        <v>0.25</v>
      </c>
      <c r="K5" s="72" t="s">
        <v>9</v>
      </c>
      <c r="L5" s="73">
        <f>3/16</f>
        <v>0.1875</v>
      </c>
    </row>
    <row r="6" spans="1:13" x14ac:dyDescent="0.2">
      <c r="A6" s="4" t="s">
        <v>1</v>
      </c>
      <c r="B6" s="7">
        <f>B5-0.25</f>
        <v>-0.25</v>
      </c>
      <c r="C6" s="33">
        <f>C5-0.25</f>
        <v>-0.25</v>
      </c>
      <c r="D6" s="8" t="s">
        <v>33</v>
      </c>
      <c r="I6" s="70" t="s">
        <v>10</v>
      </c>
      <c r="J6" s="71">
        <f>3/8</f>
        <v>0.375</v>
      </c>
      <c r="K6" s="72" t="s">
        <v>11</v>
      </c>
      <c r="L6" s="73">
        <f>5/16</f>
        <v>0.3125</v>
      </c>
    </row>
    <row r="7" spans="1:13" x14ac:dyDescent="0.2">
      <c r="A7" s="4"/>
      <c r="B7" s="7"/>
      <c r="C7" s="34"/>
      <c r="D7" s="7"/>
      <c r="I7" s="70" t="s">
        <v>12</v>
      </c>
      <c r="J7" s="71">
        <f>4/8</f>
        <v>0.5</v>
      </c>
      <c r="K7" s="72" t="s">
        <v>13</v>
      </c>
      <c r="L7" s="73">
        <f>7/16</f>
        <v>0.4375</v>
      </c>
    </row>
    <row r="8" spans="1:13" x14ac:dyDescent="0.2">
      <c r="A8" s="4" t="s">
        <v>27</v>
      </c>
      <c r="B8" s="30"/>
      <c r="C8" s="35"/>
      <c r="D8" s="65"/>
      <c r="I8" s="70" t="s">
        <v>14</v>
      </c>
      <c r="J8" s="71">
        <f>5/8</f>
        <v>0.625</v>
      </c>
      <c r="K8" s="72" t="s">
        <v>15</v>
      </c>
      <c r="L8" s="73">
        <f>9/16</f>
        <v>0.5625</v>
      </c>
    </row>
    <row r="9" spans="1:13" x14ac:dyDescent="0.2">
      <c r="A9" s="4" t="s">
        <v>2</v>
      </c>
      <c r="B9" s="86">
        <f>-B6</f>
        <v>0.25</v>
      </c>
      <c r="C9" s="87">
        <f>-C6</f>
        <v>0.25</v>
      </c>
      <c r="D9" s="7"/>
      <c r="F9" s="9"/>
      <c r="G9" s="10"/>
      <c r="H9" s="11"/>
      <c r="I9" s="70" t="s">
        <v>16</v>
      </c>
      <c r="J9" s="71">
        <f>6/8</f>
        <v>0.75</v>
      </c>
      <c r="K9" s="72" t="s">
        <v>17</v>
      </c>
      <c r="L9" s="73">
        <f>11/16</f>
        <v>0.6875</v>
      </c>
    </row>
    <row r="10" spans="1:13" ht="15.75" x14ac:dyDescent="0.25">
      <c r="A10" s="4" t="s">
        <v>3</v>
      </c>
      <c r="B10" s="7">
        <f>SUM(B8:B9)</f>
        <v>0.25</v>
      </c>
      <c r="C10" s="34">
        <f>SUM(C8:C9)</f>
        <v>0.25</v>
      </c>
      <c r="D10" s="7"/>
      <c r="F10" s="11"/>
      <c r="G10" s="9"/>
      <c r="H10" s="44"/>
      <c r="I10" s="70" t="s">
        <v>18</v>
      </c>
      <c r="J10" s="71">
        <f>7/8</f>
        <v>0.875</v>
      </c>
      <c r="K10" s="72" t="s">
        <v>19</v>
      </c>
      <c r="L10" s="73">
        <f>13/16</f>
        <v>0.8125</v>
      </c>
    </row>
    <row r="11" spans="1:13" ht="16.5" thickBot="1" x14ac:dyDescent="0.3">
      <c r="A11" s="5" t="s">
        <v>4</v>
      </c>
      <c r="B11" s="31">
        <f>B10/2</f>
        <v>0.125</v>
      </c>
      <c r="C11" s="36">
        <f>C10/2</f>
        <v>0.125</v>
      </c>
      <c r="D11" s="12"/>
      <c r="F11" s="11"/>
      <c r="G11" s="9"/>
      <c r="H11" s="45"/>
      <c r="I11" s="74"/>
      <c r="J11" s="75"/>
      <c r="K11" s="76" t="s">
        <v>20</v>
      </c>
      <c r="L11" s="77">
        <f>15/16</f>
        <v>0.9375</v>
      </c>
    </row>
    <row r="12" spans="1:13" ht="16.5" thickBot="1" x14ac:dyDescent="0.3">
      <c r="A12" s="11"/>
      <c r="B12" s="12"/>
      <c r="C12" s="12"/>
      <c r="D12" s="12"/>
      <c r="F12" s="9"/>
      <c r="G12" s="13"/>
      <c r="H12" s="14"/>
    </row>
    <row r="13" spans="1:13" x14ac:dyDescent="0.2">
      <c r="A13" s="11"/>
      <c r="B13" s="7"/>
      <c r="C13" s="7"/>
      <c r="D13" s="7"/>
      <c r="E13" s="49"/>
      <c r="F13" s="41"/>
      <c r="G13" s="62"/>
      <c r="H13" s="40"/>
      <c r="I13" s="53"/>
      <c r="J13" s="16"/>
    </row>
    <row r="14" spans="1:13" ht="16.5" thickBot="1" x14ac:dyDescent="0.3">
      <c r="A14" s="27" t="s">
        <v>26</v>
      </c>
      <c r="B14" s="10"/>
      <c r="C14" s="7"/>
      <c r="D14" s="7"/>
      <c r="E14" s="50"/>
      <c r="F14" s="48"/>
      <c r="G14" s="63">
        <f>C11</f>
        <v>0.125</v>
      </c>
      <c r="H14" s="47"/>
      <c r="I14" s="54"/>
      <c r="J14" s="20"/>
      <c r="K14" s="17"/>
      <c r="L14" s="17"/>
      <c r="M14" s="17"/>
    </row>
    <row r="15" spans="1:13" x14ac:dyDescent="0.2">
      <c r="A15" s="26" t="str">
        <f>A3</f>
        <v>title</v>
      </c>
      <c r="B15" s="10"/>
      <c r="C15" s="7"/>
      <c r="D15" s="7"/>
      <c r="E15" s="21"/>
      <c r="F15" s="88"/>
      <c r="G15" s="88"/>
      <c r="H15" s="88"/>
      <c r="I15" s="89"/>
      <c r="J15" s="18"/>
      <c r="K15" s="17"/>
      <c r="L15" s="17"/>
      <c r="M15" s="17"/>
    </row>
    <row r="16" spans="1:13" x14ac:dyDescent="0.2">
      <c r="A16" s="79" t="s">
        <v>21</v>
      </c>
      <c r="B16" s="80"/>
      <c r="C16" s="7"/>
      <c r="D16" s="7"/>
      <c r="E16" s="21"/>
      <c r="F16" s="88"/>
      <c r="G16" s="90"/>
      <c r="H16" s="88"/>
      <c r="I16" s="91"/>
      <c r="J16" s="18"/>
      <c r="K16" s="17"/>
      <c r="L16" s="17"/>
      <c r="M16" s="17"/>
    </row>
    <row r="17" spans="1:13" x14ac:dyDescent="0.2">
      <c r="A17" s="81" t="s">
        <v>22</v>
      </c>
      <c r="B17" s="82"/>
      <c r="C17" s="7"/>
      <c r="D17" s="7"/>
      <c r="E17" s="21"/>
      <c r="F17" s="88"/>
      <c r="G17" s="88"/>
      <c r="H17" s="88"/>
      <c r="I17" s="89"/>
      <c r="J17" s="18"/>
      <c r="K17" s="17"/>
      <c r="L17" s="17"/>
      <c r="M17" s="17"/>
    </row>
    <row r="18" spans="1:13" x14ac:dyDescent="0.2">
      <c r="A18" s="81" t="s">
        <v>23</v>
      </c>
      <c r="B18" s="83"/>
      <c r="C18" s="7"/>
      <c r="D18" s="7"/>
      <c r="E18" s="21"/>
      <c r="F18" s="88"/>
      <c r="G18" s="88"/>
      <c r="H18" s="88"/>
      <c r="I18" s="89"/>
      <c r="J18" s="18"/>
      <c r="K18" s="17"/>
      <c r="L18" s="17"/>
      <c r="M18" s="17"/>
    </row>
    <row r="19" spans="1:13" x14ac:dyDescent="0.2">
      <c r="A19" s="81" t="s">
        <v>24</v>
      </c>
      <c r="B19" s="83"/>
      <c r="C19" s="7"/>
      <c r="D19" s="7"/>
      <c r="E19" s="21"/>
      <c r="F19" s="88"/>
      <c r="G19" s="88"/>
      <c r="H19" s="88"/>
      <c r="I19" s="89"/>
      <c r="J19" s="18"/>
      <c r="K19" s="17"/>
      <c r="L19" s="17"/>
      <c r="M19" s="17"/>
    </row>
    <row r="20" spans="1:13" ht="15.75" x14ac:dyDescent="0.25">
      <c r="A20" s="81" t="s">
        <v>25</v>
      </c>
      <c r="B20" s="83"/>
      <c r="C20" s="12"/>
      <c r="D20" s="12"/>
      <c r="E20" s="21"/>
      <c r="F20" s="88"/>
      <c r="G20" s="92"/>
      <c r="H20" s="88"/>
      <c r="I20" s="89"/>
      <c r="J20" s="18"/>
      <c r="K20" s="17"/>
      <c r="L20" s="17"/>
      <c r="M20" s="17"/>
    </row>
    <row r="21" spans="1:13" x14ac:dyDescent="0.2">
      <c r="A21" s="84" t="s">
        <v>28</v>
      </c>
      <c r="B21" s="85"/>
      <c r="C21" s="7"/>
      <c r="D21" s="7"/>
      <c r="E21" s="21"/>
      <c r="F21" s="88"/>
      <c r="G21" s="90"/>
      <c r="H21" s="88"/>
      <c r="I21" s="91"/>
      <c r="J21" s="18"/>
      <c r="K21" s="17"/>
      <c r="L21" s="17"/>
      <c r="M21" s="17"/>
    </row>
    <row r="22" spans="1:13" ht="15.75" x14ac:dyDescent="0.25">
      <c r="B22" s="7"/>
      <c r="C22" s="65"/>
      <c r="D22" s="65"/>
      <c r="E22" s="59">
        <f>B11</f>
        <v>0.125</v>
      </c>
      <c r="F22" s="88"/>
      <c r="G22" s="93" t="s">
        <v>32</v>
      </c>
      <c r="H22" s="94"/>
      <c r="I22" s="91"/>
      <c r="J22" s="58">
        <f>B11</f>
        <v>0.125</v>
      </c>
      <c r="K22" s="39"/>
      <c r="L22" s="57"/>
      <c r="M22" s="17"/>
    </row>
    <row r="23" spans="1:13" x14ac:dyDescent="0.2">
      <c r="A23" s="11"/>
      <c r="B23" s="7"/>
      <c r="C23" s="7"/>
      <c r="D23" s="7"/>
      <c r="E23" s="21"/>
      <c r="F23" s="88"/>
      <c r="G23" s="95"/>
      <c r="H23" s="96"/>
      <c r="I23" s="97"/>
      <c r="J23" s="18"/>
      <c r="K23" s="17"/>
      <c r="L23" s="17"/>
      <c r="M23" s="17"/>
    </row>
    <row r="24" spans="1:13" ht="15.75" x14ac:dyDescent="0.25">
      <c r="A24" s="44"/>
      <c r="B24" s="107"/>
      <c r="C24" s="7"/>
      <c r="D24" s="7"/>
      <c r="E24" s="21"/>
      <c r="F24" s="88"/>
      <c r="G24" s="88"/>
      <c r="H24" s="88"/>
      <c r="I24" s="98"/>
      <c r="J24" s="18"/>
      <c r="K24" s="17"/>
      <c r="L24" s="17"/>
      <c r="M24" s="17"/>
    </row>
    <row r="25" spans="1:13" ht="15.75" x14ac:dyDescent="0.25">
      <c r="A25" s="45"/>
      <c r="B25" s="107"/>
      <c r="C25" s="7"/>
      <c r="D25" s="7"/>
      <c r="E25" s="21"/>
      <c r="F25" s="88"/>
      <c r="G25" s="88"/>
      <c r="H25" s="88"/>
      <c r="I25" s="98"/>
      <c r="J25" s="18"/>
      <c r="K25" s="17"/>
      <c r="L25" s="17"/>
      <c r="M25" s="17"/>
    </row>
    <row r="26" spans="1:13" x14ac:dyDescent="0.2">
      <c r="A26" s="11"/>
      <c r="B26" s="7"/>
      <c r="C26" s="7"/>
      <c r="D26" s="7"/>
      <c r="E26" s="21"/>
      <c r="F26" s="88"/>
      <c r="G26" s="88"/>
      <c r="H26" s="88"/>
      <c r="I26" s="98"/>
      <c r="J26" s="18"/>
      <c r="K26" s="17"/>
      <c r="L26" s="17"/>
      <c r="M26" s="17"/>
    </row>
    <row r="27" spans="1:13" x14ac:dyDescent="0.2">
      <c r="A27" s="11"/>
      <c r="B27" s="7"/>
      <c r="C27" s="7"/>
      <c r="D27" s="7"/>
      <c r="E27" s="21"/>
      <c r="F27" s="88"/>
      <c r="G27" s="99"/>
      <c r="H27" s="88"/>
      <c r="I27" s="91"/>
      <c r="J27" s="18"/>
      <c r="K27" s="17"/>
      <c r="L27" s="17"/>
      <c r="M27" s="17"/>
    </row>
    <row r="28" spans="1:13" x14ac:dyDescent="0.2">
      <c r="B28" s="7"/>
      <c r="C28" s="7"/>
      <c r="D28" s="7"/>
      <c r="E28" s="21"/>
      <c r="F28" s="88"/>
      <c r="G28" s="88"/>
      <c r="H28" s="88"/>
      <c r="I28" s="98"/>
      <c r="J28" s="18"/>
      <c r="K28" s="17"/>
      <c r="L28" s="17"/>
      <c r="M28" s="17"/>
    </row>
    <row r="29" spans="1:13" x14ac:dyDescent="0.2">
      <c r="B29" s="7"/>
      <c r="C29" s="7"/>
      <c r="D29" s="7"/>
      <c r="E29" s="51"/>
      <c r="F29" s="100"/>
      <c r="G29" s="101"/>
      <c r="H29" s="102"/>
      <c r="I29" s="91"/>
      <c r="J29" s="46"/>
      <c r="K29" s="17"/>
      <c r="L29" s="17"/>
      <c r="M29" s="17"/>
    </row>
    <row r="30" spans="1:13" ht="15.75" thickBot="1" x14ac:dyDescent="0.25">
      <c r="B30" s="7"/>
      <c r="C30" s="7"/>
      <c r="D30" s="7"/>
      <c r="E30" s="50"/>
      <c r="F30" s="103"/>
      <c r="G30" s="104"/>
      <c r="H30" s="105"/>
      <c r="I30" s="106"/>
      <c r="J30" s="20"/>
      <c r="K30" s="17"/>
      <c r="L30" s="17"/>
      <c r="M30" s="17"/>
    </row>
    <row r="31" spans="1:13" x14ac:dyDescent="0.2">
      <c r="E31" s="51"/>
      <c r="F31" s="9"/>
      <c r="G31" s="61">
        <f>C11</f>
        <v>0.125</v>
      </c>
      <c r="H31" s="11"/>
      <c r="I31" s="55"/>
      <c r="J31" s="18"/>
    </row>
    <row r="32" spans="1:13" ht="15.75" thickBot="1" x14ac:dyDescent="0.25">
      <c r="E32" s="52"/>
      <c r="F32" s="42"/>
      <c r="G32" s="60"/>
      <c r="H32" s="43"/>
      <c r="I32" s="56"/>
      <c r="J32" s="19"/>
    </row>
    <row r="33" spans="7:7" x14ac:dyDescent="0.2">
      <c r="G33" s="64"/>
    </row>
  </sheetData>
  <mergeCells count="1">
    <mergeCell ref="A2:M2"/>
  </mergeCells>
  <printOptions horizontalCentered="1"/>
  <pageMargins left="0.5" right="0.5" top="0.75" bottom="0.2" header="0.3" footer="0.2"/>
  <pageSetup orientation="landscape" horizontalDpi="4294967293" verticalDpi="4294967293" r:id="rId1"/>
  <headerFooter>
    <oddHeader>&amp;L&amp;9&amp;Z&amp;F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 sheet</vt:lpstr>
      <vt:lpstr>'calculation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georgette</dc:creator>
  <cp:lastModifiedBy>Georgette Grossman</cp:lastModifiedBy>
  <cp:lastPrinted>2017-10-09T18:28:28Z</cp:lastPrinted>
  <dcterms:created xsi:type="dcterms:W3CDTF">2010-10-17T15:19:44Z</dcterms:created>
  <dcterms:modified xsi:type="dcterms:W3CDTF">2017-10-09T18:34:12Z</dcterms:modified>
</cp:coreProperties>
</file>